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hilj\OneDrive\Documents\Lenchwood\Refresh\Refresh 26\"/>
    </mc:Choice>
  </mc:AlternateContent>
  <xr:revisionPtr revIDLastSave="0" documentId="8_{4FAAF132-8718-42E4-A836-828CCA600A02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Booking-1" sheetId="1" r:id="rId1"/>
  </sheets>
  <definedNames>
    <definedName name="_xlnm.Print_Area" localSheetId="0">'Booking-1'!$A$1:$G$43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" l="1"/>
  <c r="G12" i="1"/>
  <c r="G33" i="1"/>
  <c r="G32" i="1"/>
  <c r="G30" i="1" l="1"/>
  <c r="G36" i="1"/>
  <c r="G29" i="1"/>
  <c r="G21" i="1"/>
  <c r="G22" i="1"/>
  <c r="G28" i="1"/>
  <c r="G25" i="1"/>
  <c r="G20" i="1"/>
  <c r="G15" i="1"/>
  <c r="G39" i="1" l="1"/>
  <c r="G43" i="1" s="1"/>
  <c r="G42" i="1" l="1"/>
  <c r="G40" i="1"/>
  <c r="G41" i="1" s="1"/>
</calcChain>
</file>

<file path=xl/sharedStrings.xml><?xml version="1.0" encoding="utf-8"?>
<sst xmlns="http://schemas.openxmlformats.org/spreadsheetml/2006/main" count="85" uniqueCount="67">
  <si>
    <t xml:space="preserve">Mobile/Tel </t>
  </si>
  <si>
    <t>Start date</t>
  </si>
  <si>
    <t>Total</t>
  </si>
  <si>
    <t>25% Deposit to be confirmed and paid within 7 days.</t>
  </si>
  <si>
    <t xml:space="preserve"> </t>
  </si>
  <si>
    <t>Caravans 5 &amp; 8 - sleeps 6</t>
  </si>
  <si>
    <t>Sleeping Pod 2 persons</t>
  </si>
  <si>
    <t>Caravans  2,3,4,6,7 -  sleeps 4 with an additional sofa bed</t>
  </si>
  <si>
    <t xml:space="preserve">Two of the above Cabin rooms have the use of a kitchen for a supplement of £25 per night </t>
  </si>
  <si>
    <t>Number           On Site</t>
  </si>
  <si>
    <t>Price per Day</t>
  </si>
  <si>
    <t>Total Number of Nights</t>
  </si>
  <si>
    <t>Adults</t>
  </si>
  <si>
    <t>SITE HAZARDS</t>
  </si>
  <si>
    <t>There is a public right of way which runs along the wooded area of the site behind the lodges.</t>
  </si>
  <si>
    <t>Cabin Room - sleeps 2</t>
  </si>
  <si>
    <t>I agree to the costs and details above and agree to be bound by Lenchwood Trust terms and conditions.</t>
  </si>
  <si>
    <t>Caravan 1 - sleeps 5 (Fifth bed suitable for a child)</t>
  </si>
  <si>
    <t>Please tick</t>
  </si>
  <si>
    <t>Any changes or additions should be notified in writing to the Lenchwood office</t>
  </si>
  <si>
    <t>There is a small pond in the wooded area by the static caravans, so children's whereabouts needs to be monitored.</t>
  </si>
  <si>
    <t>Number   Required (*)</t>
  </si>
  <si>
    <t>Number of nights (*)</t>
  </si>
  <si>
    <t>Number of days (*)</t>
  </si>
  <si>
    <t>Day Visitors to site eg Retreats, Camps or Conferences</t>
  </si>
  <si>
    <t>Misc</t>
  </si>
  <si>
    <t>Extra Facilities</t>
  </si>
  <si>
    <t>Contact Details</t>
  </si>
  <si>
    <t>LENCHWOOD</t>
  </si>
  <si>
    <t>Touring Caravans, Motorhomes &amp; Tent pitch - hook up</t>
  </si>
  <si>
    <t>Touring Caravans, Motorhomes &amp; Tent pitch - No hook up</t>
  </si>
  <si>
    <t xml:space="preserve">Price per Night </t>
  </si>
  <si>
    <t>Price per Night</t>
  </si>
  <si>
    <t xml:space="preserve">             </t>
  </si>
  <si>
    <t>TOTAL (VAT is included in this price)</t>
  </si>
  <si>
    <t>Camping &amp; Touring</t>
  </si>
  <si>
    <t>Spitten Farm, Ab Lench, Evesham, WR11 4UP. 01386 462 220</t>
  </si>
  <si>
    <t>VAT No. 308931105</t>
  </si>
  <si>
    <t xml:space="preserve">Balance </t>
  </si>
  <si>
    <t>VAT Component (20%)</t>
  </si>
  <si>
    <t>Total sum without VAT</t>
  </si>
  <si>
    <t xml:space="preserve">Please fill out your booking requirements on this form and return it to Lenchwood for processing. </t>
  </si>
  <si>
    <t>Lenchwood Booking Form 1M -2024 Interactive.</t>
  </si>
  <si>
    <t>Per Dog per visit</t>
  </si>
  <si>
    <t xml:space="preserve">ALL DOGS MUST BE KEPT ON A LEAD WHILST ON  THE LENCHWOOD SITE  </t>
  </si>
  <si>
    <t>N/A</t>
  </si>
  <si>
    <t>Children - 0 - 4yrs</t>
  </si>
  <si>
    <t>Children 5 and over</t>
  </si>
  <si>
    <t>Linen Packs - Twin (Pods only)</t>
  </si>
  <si>
    <t>Linen Packs  - Single (Pods only)</t>
  </si>
  <si>
    <t>Lodges &amp; Cabins  Bedding, linen &amp; towels provided</t>
  </si>
  <si>
    <t xml:space="preserve">Pods - No bedding, linen or towels provided </t>
  </si>
  <si>
    <t>Static Caravans   Bedding and linen provided, no towels</t>
  </si>
  <si>
    <t xml:space="preserve">Address </t>
  </si>
  <si>
    <t xml:space="preserve">Lead Name </t>
  </si>
  <si>
    <t>BACS Payment details:                The  Lenchwood Trust                        Lloyds Bank: Sort Code 30-98-97               Account 87009162</t>
  </si>
  <si>
    <t>Refresh Camp 2026</t>
  </si>
  <si>
    <t>Church Address</t>
  </si>
  <si>
    <t xml:space="preserve">Accommodation  </t>
  </si>
  <si>
    <t xml:space="preserve">Your Email </t>
  </si>
  <si>
    <t>Refresh Registration Charge £10.00 per adult and child 16 years +</t>
  </si>
  <si>
    <t xml:space="preserve">Refresh Registration Charge £5.00 under 16 years </t>
  </si>
  <si>
    <t>Adult Registration</t>
  </si>
  <si>
    <t>Under 16 yrs Registration</t>
  </si>
  <si>
    <t>Lodge - sleeps 2 per room includes shared Lounge, Kitchen &amp; Diner</t>
  </si>
  <si>
    <t xml:space="preserve">BBQ (Friday Eve) Adult/Child 16+ £5. Under 16 yrs £3. Family ( 2 Adults 2+ Children) £15 </t>
  </si>
  <si>
    <t>Name of Minister, Church Name, Email, Telephone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</si>
</sst>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[$£-809]#,##0.00"/>
  </numFmts>
  <fonts count="23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b/>
      <i/>
      <sz val="12"/>
      <color rgb="FFFF0000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 Black"/>
      <family val="2"/>
    </font>
    <font>
      <b/>
      <sz val="18"/>
      <color theme="1"/>
      <name val="Arial"/>
      <family val="2"/>
    </font>
    <font>
      <sz val="8"/>
      <name val="Calibri"/>
      <family val="2"/>
      <scheme val="minor"/>
    </font>
    <font>
      <b/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7" xfId="0" applyFont="1" applyBorder="1"/>
    <xf numFmtId="0" fontId="1" fillId="0" borderId="6" xfId="0" applyFont="1" applyBorder="1" applyAlignment="1">
      <alignment horizontal="left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164" fontId="6" fillId="5" borderId="38" xfId="0" applyNumberFormat="1" applyFont="1" applyFill="1" applyBorder="1" applyAlignment="1">
      <alignment horizontal="center" vertical="center"/>
    </xf>
    <xf numFmtId="164" fontId="6" fillId="4" borderId="25" xfId="0" applyNumberFormat="1" applyFont="1" applyFill="1" applyBorder="1" applyAlignment="1">
      <alignment horizontal="center" vertical="center"/>
    </xf>
    <xf numFmtId="164" fontId="6" fillId="4" borderId="15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164" fontId="6" fillId="7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164" fontId="6" fillId="7" borderId="12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164" fontId="6" fillId="4" borderId="10" xfId="0" applyNumberFormat="1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164" fontId="6" fillId="5" borderId="10" xfId="0" applyNumberFormat="1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164" fontId="6" fillId="6" borderId="10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64" fontId="6" fillId="6" borderId="12" xfId="0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7" borderId="43" xfId="0" applyFont="1" applyFill="1" applyBorder="1" applyAlignment="1">
      <alignment horizontal="center" vertical="center" wrapText="1"/>
    </xf>
    <xf numFmtId="0" fontId="6" fillId="7" borderId="39" xfId="0" applyFont="1" applyFill="1" applyBorder="1" applyAlignment="1">
      <alignment horizontal="center" vertical="center" wrapText="1"/>
    </xf>
    <xf numFmtId="164" fontId="6" fillId="7" borderId="45" xfId="0" applyNumberFormat="1" applyFont="1" applyFill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7" borderId="44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164" fontId="9" fillId="0" borderId="37" xfId="0" applyNumberFormat="1" applyFont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 wrapText="1"/>
    </xf>
    <xf numFmtId="0" fontId="13" fillId="0" borderId="0" xfId="0" applyFont="1"/>
    <xf numFmtId="164" fontId="9" fillId="0" borderId="5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4" fontId="6" fillId="8" borderId="15" xfId="0" applyNumberFormat="1" applyFont="1" applyFill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0" fontId="19" fillId="0" borderId="35" xfId="0" applyFont="1" applyBorder="1"/>
    <xf numFmtId="164" fontId="1" fillId="0" borderId="0" xfId="0" applyNumberFormat="1" applyFont="1"/>
    <xf numFmtId="0" fontId="7" fillId="0" borderId="5" xfId="0" applyFont="1" applyBorder="1" applyAlignment="1">
      <alignment horizontal="center" vertical="center"/>
    </xf>
    <xf numFmtId="164" fontId="6" fillId="8" borderId="25" xfId="0" applyNumberFormat="1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7" fillId="6" borderId="50" xfId="0" applyFont="1" applyFill="1" applyBorder="1" applyAlignment="1">
      <alignment horizontal="center" vertical="center"/>
    </xf>
    <xf numFmtId="164" fontId="9" fillId="0" borderId="50" xfId="0" applyNumberFormat="1" applyFont="1" applyBorder="1" applyAlignment="1">
      <alignment horizontal="center" vertical="center"/>
    </xf>
    <xf numFmtId="164" fontId="6" fillId="6" borderId="25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6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6" fillId="8" borderId="43" xfId="0" applyFont="1" applyFill="1" applyBorder="1" applyAlignment="1">
      <alignment horizontal="center" vertical="center"/>
    </xf>
    <xf numFmtId="0" fontId="6" fillId="8" borderId="46" xfId="0" applyFont="1" applyFill="1" applyBorder="1" applyAlignment="1">
      <alignment horizontal="center" vertical="center" wrapText="1"/>
    </xf>
    <xf numFmtId="164" fontId="9" fillId="8" borderId="46" xfId="0" applyNumberFormat="1" applyFont="1" applyFill="1" applyBorder="1" applyAlignment="1">
      <alignment horizontal="center" vertical="center" wrapText="1"/>
    </xf>
    <xf numFmtId="0" fontId="6" fillId="8" borderId="51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vertical="center"/>
    </xf>
    <xf numFmtId="14" fontId="6" fillId="2" borderId="23" xfId="0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8" fontId="7" fillId="2" borderId="12" xfId="0" applyNumberFormat="1" applyFont="1" applyFill="1" applyBorder="1" applyAlignment="1">
      <alignment horizontal="center" vertical="center"/>
    </xf>
    <xf numFmtId="0" fontId="22" fillId="0" borderId="13" xfId="0" applyFont="1" applyBorder="1" applyAlignment="1">
      <alignment horizontal="left" vertical="center"/>
    </xf>
    <xf numFmtId="6" fontId="3" fillId="0" borderId="0" xfId="0" applyNumberFormat="1" applyFont="1" applyAlignment="1">
      <alignment horizontal="center" vertical="center"/>
    </xf>
    <xf numFmtId="6" fontId="8" fillId="0" borderId="0" xfId="0" applyNumberFormat="1" applyFont="1" applyAlignment="1">
      <alignment horizontal="center" vertical="center"/>
    </xf>
    <xf numFmtId="0" fontId="11" fillId="3" borderId="16" xfId="0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right" vertical="center" wrapText="1"/>
    </xf>
    <xf numFmtId="0" fontId="11" fillId="3" borderId="4" xfId="0" applyFont="1" applyFill="1" applyBorder="1" applyAlignment="1">
      <alignment horizontal="right" vertical="center" wrapText="1"/>
    </xf>
    <xf numFmtId="0" fontId="11" fillId="3" borderId="1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right" vertical="center" wrapText="1"/>
    </xf>
    <xf numFmtId="0" fontId="20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15" fontId="6" fillId="2" borderId="2" xfId="0" applyNumberFormat="1" applyFont="1" applyFill="1" applyBorder="1" applyAlignment="1">
      <alignment horizontal="center" vertical="center"/>
    </xf>
    <xf numFmtId="15" fontId="6" fillId="2" borderId="3" xfId="0" applyNumberFormat="1" applyFont="1" applyFill="1" applyBorder="1" applyAlignment="1">
      <alignment horizontal="center" vertical="center"/>
    </xf>
    <xf numFmtId="15" fontId="6" fillId="2" borderId="4" xfId="0" applyNumberFormat="1" applyFont="1" applyFill="1" applyBorder="1" applyAlignment="1">
      <alignment horizontal="center" vertical="center"/>
    </xf>
    <xf numFmtId="0" fontId="5" fillId="2" borderId="2" xfId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0" fontId="6" fillId="0" borderId="42" xfId="0" applyFont="1" applyBorder="1" applyAlignment="1">
      <alignment horizontal="center" wrapText="1"/>
    </xf>
    <xf numFmtId="0" fontId="6" fillId="0" borderId="29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3" fillId="10" borderId="40" xfId="0" applyFont="1" applyFill="1" applyBorder="1" applyAlignment="1">
      <alignment horizontal="center" vertical="top"/>
    </xf>
    <xf numFmtId="0" fontId="3" fillId="10" borderId="41" xfId="0" applyFont="1" applyFill="1" applyBorder="1" applyAlignment="1">
      <alignment horizontal="center" vertical="top"/>
    </xf>
    <xf numFmtId="0" fontId="3" fillId="10" borderId="42" xfId="0" applyFont="1" applyFill="1" applyBorder="1" applyAlignment="1">
      <alignment horizontal="center" vertical="top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0" fontId="4" fillId="9" borderId="21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69"/>
  <sheetViews>
    <sheetView showGridLines="0" tabSelected="1" view="pageLayout" topLeftCell="A38" zoomScaleNormal="79" workbookViewId="0">
      <selection activeCell="B11" sqref="B11:G37"/>
    </sheetView>
  </sheetViews>
  <sheetFormatPr defaultColWidth="8.73046875" defaultRowHeight="13.5"/>
  <cols>
    <col min="1" max="1" width="8.73046875" style="1"/>
    <col min="2" max="2" width="70.86328125" style="8" customWidth="1"/>
    <col min="3" max="3" width="12.73046875" style="6" customWidth="1"/>
    <col min="4" max="4" width="15.73046875" style="1" customWidth="1"/>
    <col min="5" max="5" width="17" style="1" customWidth="1"/>
    <col min="6" max="6" width="22.3984375" style="58" bestFit="1" customWidth="1"/>
    <col min="7" max="7" width="23.86328125" style="7" customWidth="1"/>
    <col min="8" max="16384" width="8.73046875" style="1"/>
  </cols>
  <sheetData>
    <row r="1" spans="2:11" ht="39" customHeight="1">
      <c r="B1" s="115" t="s">
        <v>56</v>
      </c>
      <c r="C1" s="116"/>
      <c r="D1" s="116"/>
      <c r="E1" s="116"/>
      <c r="F1" s="116"/>
      <c r="G1" s="117"/>
    </row>
    <row r="2" spans="2:11" ht="25.15" customHeight="1">
      <c r="B2" s="129" t="s">
        <v>41</v>
      </c>
      <c r="C2" s="130"/>
      <c r="D2" s="130"/>
      <c r="E2" s="130"/>
      <c r="F2" s="130"/>
      <c r="G2" s="131"/>
    </row>
    <row r="3" spans="2:11" ht="18" customHeight="1">
      <c r="B3" s="118" t="s">
        <v>54</v>
      </c>
      <c r="C3" s="119"/>
      <c r="D3" s="119"/>
      <c r="E3" s="119"/>
      <c r="F3" s="119"/>
      <c r="G3" s="120"/>
    </row>
    <row r="4" spans="2:11" ht="20.45" customHeight="1">
      <c r="B4" s="118" t="s">
        <v>53</v>
      </c>
      <c r="C4" s="119"/>
      <c r="D4" s="119"/>
      <c r="E4" s="119"/>
      <c r="F4" s="119"/>
      <c r="G4" s="120"/>
    </row>
    <row r="5" spans="2:11" ht="20.45" customHeight="1">
      <c r="B5" s="81" t="s">
        <v>66</v>
      </c>
      <c r="C5" s="104"/>
      <c r="D5" s="104"/>
      <c r="E5" s="104"/>
      <c r="F5" s="104"/>
      <c r="G5" s="105"/>
    </row>
    <row r="6" spans="2:11" ht="20.45" customHeight="1">
      <c r="B6" s="81" t="s">
        <v>57</v>
      </c>
      <c r="C6" s="104"/>
      <c r="D6" s="104"/>
      <c r="E6" s="104"/>
      <c r="F6" s="104"/>
      <c r="G6" s="105"/>
    </row>
    <row r="7" spans="2:11" ht="24.95" customHeight="1">
      <c r="B7" s="9" t="s">
        <v>59</v>
      </c>
      <c r="C7" s="126"/>
      <c r="D7" s="127"/>
      <c r="E7" s="128"/>
      <c r="F7" s="50" t="s">
        <v>0</v>
      </c>
      <c r="G7" s="26"/>
    </row>
    <row r="8" spans="2:11" ht="24.95" customHeight="1">
      <c r="B8" s="9" t="s">
        <v>1</v>
      </c>
      <c r="C8" s="123"/>
      <c r="D8" s="124"/>
      <c r="E8" s="125"/>
      <c r="F8" s="103"/>
      <c r="G8" s="102"/>
    </row>
    <row r="9" spans="2:11" ht="24.95" customHeight="1">
      <c r="B9" s="9" t="s">
        <v>11</v>
      </c>
      <c r="C9" s="96"/>
      <c r="D9" s="4" t="s">
        <v>12</v>
      </c>
      <c r="E9" s="96"/>
      <c r="F9" s="50" t="s">
        <v>46</v>
      </c>
      <c r="G9" s="95"/>
    </row>
    <row r="10" spans="2:11" ht="24.95" customHeight="1">
      <c r="B10" s="81"/>
      <c r="C10" s="97"/>
      <c r="D10" s="99"/>
      <c r="E10" s="101"/>
      <c r="F10" s="50" t="s">
        <v>47</v>
      </c>
      <c r="G10" s="95"/>
    </row>
    <row r="11" spans="2:11" ht="24.95" customHeight="1">
      <c r="B11" s="81" t="s">
        <v>60</v>
      </c>
      <c r="C11" s="97"/>
      <c r="D11" s="99"/>
      <c r="E11" s="98"/>
      <c r="F11" s="50" t="s">
        <v>62</v>
      </c>
      <c r="G11" s="106">
        <v>0</v>
      </c>
    </row>
    <row r="12" spans="2:11" ht="24.95" customHeight="1">
      <c r="B12" s="81" t="s">
        <v>61</v>
      </c>
      <c r="C12" s="97"/>
      <c r="D12" s="99"/>
      <c r="E12" s="98"/>
      <c r="F12" s="50" t="s">
        <v>63</v>
      </c>
      <c r="G12" s="100">
        <f>SUM((E9*10)+(G10*5))</f>
        <v>0</v>
      </c>
    </row>
    <row r="13" spans="2:11" ht="20.25" customHeight="1" thickBot="1">
      <c r="B13" s="90" t="s">
        <v>58</v>
      </c>
      <c r="C13" s="91"/>
      <c r="D13" s="92"/>
      <c r="E13" s="14"/>
      <c r="F13" s="93"/>
      <c r="G13" s="94"/>
    </row>
    <row r="14" spans="2:11" ht="34.35" customHeight="1">
      <c r="B14" s="45" t="s">
        <v>50</v>
      </c>
      <c r="C14" s="46" t="s">
        <v>9</v>
      </c>
      <c r="D14" s="46" t="s">
        <v>21</v>
      </c>
      <c r="E14" s="49" t="s">
        <v>22</v>
      </c>
      <c r="F14" s="51" t="s">
        <v>31</v>
      </c>
      <c r="G14" s="47" t="s">
        <v>2</v>
      </c>
    </row>
    <row r="15" spans="2:11" ht="24.95" customHeight="1">
      <c r="B15" s="9" t="s">
        <v>64</v>
      </c>
      <c r="C15" s="4">
        <v>12</v>
      </c>
      <c r="D15" s="21">
        <v>0</v>
      </c>
      <c r="E15" s="21">
        <v>0</v>
      </c>
      <c r="F15" s="52">
        <v>80</v>
      </c>
      <c r="G15" s="25">
        <f>(D15*E15*F15)</f>
        <v>0</v>
      </c>
      <c r="K15" s="1" t="s">
        <v>4</v>
      </c>
    </row>
    <row r="16" spans="2:11" ht="24.95" customHeight="1">
      <c r="B16" s="9" t="s">
        <v>15</v>
      </c>
      <c r="C16" s="4">
        <v>10</v>
      </c>
      <c r="D16" s="21">
        <v>0</v>
      </c>
      <c r="E16" s="21">
        <v>0</v>
      </c>
      <c r="F16" s="52">
        <v>70</v>
      </c>
      <c r="G16" s="25">
        <v>0</v>
      </c>
    </row>
    <row r="17" spans="2:17" ht="31.15" customHeight="1" thickBot="1">
      <c r="B17" s="24" t="s">
        <v>8</v>
      </c>
      <c r="C17" s="10">
        <v>2</v>
      </c>
      <c r="D17" s="22">
        <v>0</v>
      </c>
      <c r="E17" s="22">
        <v>0</v>
      </c>
      <c r="F17" s="53">
        <v>25</v>
      </c>
      <c r="G17" s="23">
        <v>0</v>
      </c>
    </row>
    <row r="18" spans="2:17" ht="12" customHeight="1" thickBot="1">
      <c r="B18" s="132"/>
      <c r="C18" s="133"/>
      <c r="D18" s="133"/>
      <c r="E18" s="133"/>
      <c r="F18" s="133"/>
      <c r="G18" s="134"/>
    </row>
    <row r="19" spans="2:17" ht="24.95" customHeight="1">
      <c r="B19" s="27" t="s">
        <v>52</v>
      </c>
      <c r="C19" s="28" t="s">
        <v>9</v>
      </c>
      <c r="D19" s="29" t="s">
        <v>21</v>
      </c>
      <c r="E19" s="28" t="s">
        <v>22</v>
      </c>
      <c r="F19" s="54" t="s">
        <v>31</v>
      </c>
      <c r="G19" s="30" t="s">
        <v>2</v>
      </c>
    </row>
    <row r="20" spans="2:17" ht="24.95" customHeight="1">
      <c r="B20" s="11" t="s">
        <v>17</v>
      </c>
      <c r="C20" s="4">
        <v>1</v>
      </c>
      <c r="D20" s="16">
        <v>0</v>
      </c>
      <c r="E20" s="16">
        <v>0</v>
      </c>
      <c r="F20" s="52">
        <v>120</v>
      </c>
      <c r="G20" s="19">
        <f>(D20*E20*F20)</f>
        <v>0</v>
      </c>
    </row>
    <row r="21" spans="2:17" ht="24.95" customHeight="1">
      <c r="B21" s="11" t="s">
        <v>7</v>
      </c>
      <c r="C21" s="4">
        <v>5</v>
      </c>
      <c r="D21" s="16">
        <v>0</v>
      </c>
      <c r="E21" s="16">
        <v>0</v>
      </c>
      <c r="F21" s="52">
        <v>120</v>
      </c>
      <c r="G21" s="19">
        <f>(D21*E21*F21)</f>
        <v>0</v>
      </c>
    </row>
    <row r="22" spans="2:17" ht="24.95" customHeight="1" thickBot="1">
      <c r="B22" s="12" t="s">
        <v>5</v>
      </c>
      <c r="C22" s="10">
        <v>2</v>
      </c>
      <c r="D22" s="17">
        <v>0</v>
      </c>
      <c r="E22" s="17">
        <v>0</v>
      </c>
      <c r="F22" s="53">
        <v>140</v>
      </c>
      <c r="G22" s="20">
        <f>(D22*E22*F22)</f>
        <v>0</v>
      </c>
    </row>
    <row r="23" spans="2:17" ht="9.6" customHeight="1" thickBot="1">
      <c r="B23" s="132"/>
      <c r="C23" s="133"/>
      <c r="D23" s="133"/>
      <c r="E23" s="133"/>
      <c r="F23" s="133"/>
      <c r="G23" s="134"/>
    </row>
    <row r="24" spans="2:17" ht="24.95" customHeight="1">
      <c r="B24" s="31" t="s">
        <v>51</v>
      </c>
      <c r="C24" s="32" t="s">
        <v>9</v>
      </c>
      <c r="D24" s="32" t="s">
        <v>21</v>
      </c>
      <c r="E24" s="32" t="s">
        <v>22</v>
      </c>
      <c r="F24" s="55" t="s">
        <v>32</v>
      </c>
      <c r="G24" s="33" t="s">
        <v>2</v>
      </c>
    </row>
    <row r="25" spans="2:17" ht="24.95" customHeight="1" thickBot="1">
      <c r="B25" s="13" t="s">
        <v>6</v>
      </c>
      <c r="C25" s="14">
        <v>10</v>
      </c>
      <c r="D25" s="15">
        <v>0</v>
      </c>
      <c r="E25" s="15">
        <v>0</v>
      </c>
      <c r="F25" s="56">
        <v>45</v>
      </c>
      <c r="G25" s="18">
        <f>(D25*E25*F25)</f>
        <v>0</v>
      </c>
    </row>
    <row r="26" spans="2:17" ht="7.15" customHeight="1" thickBot="1">
      <c r="B26" s="132"/>
      <c r="C26" s="133"/>
      <c r="D26" s="133"/>
      <c r="E26" s="133"/>
      <c r="F26" s="133"/>
      <c r="G26" s="134"/>
      <c r="L26" s="2"/>
      <c r="M26" s="3"/>
      <c r="N26" s="3"/>
      <c r="O26" s="109"/>
      <c r="P26" s="109"/>
      <c r="Q26" s="108"/>
    </row>
    <row r="27" spans="2:17" ht="24.95" customHeight="1">
      <c r="B27" s="34" t="s">
        <v>35</v>
      </c>
      <c r="C27" s="35" t="s">
        <v>9</v>
      </c>
      <c r="D27" s="36" t="s">
        <v>21</v>
      </c>
      <c r="E27" s="35" t="s">
        <v>22</v>
      </c>
      <c r="F27" s="57" t="s">
        <v>31</v>
      </c>
      <c r="G27" s="37" t="s">
        <v>2</v>
      </c>
      <c r="L27" s="2"/>
      <c r="M27" s="3"/>
      <c r="N27" s="3"/>
      <c r="O27" s="109"/>
      <c r="P27" s="109"/>
      <c r="Q27" s="108"/>
    </row>
    <row r="28" spans="2:17" ht="24.95" customHeight="1">
      <c r="B28" s="9" t="s">
        <v>29</v>
      </c>
      <c r="C28" s="4">
        <v>28</v>
      </c>
      <c r="D28" s="38">
        <v>0</v>
      </c>
      <c r="E28" s="38">
        <v>0</v>
      </c>
      <c r="F28" s="52">
        <v>30</v>
      </c>
      <c r="G28" s="39">
        <f>(D28*E28*F28)</f>
        <v>0</v>
      </c>
      <c r="L28" s="2"/>
      <c r="M28" s="3"/>
      <c r="N28" s="3"/>
      <c r="O28" s="109"/>
      <c r="P28" s="109"/>
      <c r="Q28" s="108"/>
    </row>
    <row r="29" spans="2:17" ht="24.95" customHeight="1">
      <c r="B29" s="43" t="s">
        <v>30</v>
      </c>
      <c r="C29" s="74">
        <v>100</v>
      </c>
      <c r="D29" s="75">
        <v>0</v>
      </c>
      <c r="E29" s="75">
        <v>0</v>
      </c>
      <c r="F29" s="76">
        <v>25</v>
      </c>
      <c r="G29" s="77">
        <f>(D29*E29*F29)</f>
        <v>0</v>
      </c>
      <c r="L29" s="2"/>
      <c r="M29" s="3"/>
      <c r="N29" s="3"/>
      <c r="O29" s="109"/>
      <c r="P29" s="109"/>
      <c r="Q29" s="108"/>
    </row>
    <row r="30" spans="2:17" ht="16.149999999999999" customHeight="1">
      <c r="B30" s="80" t="s">
        <v>43</v>
      </c>
      <c r="C30" s="4">
        <v>10</v>
      </c>
      <c r="D30" s="79">
        <v>0</v>
      </c>
      <c r="E30" s="79">
        <v>0</v>
      </c>
      <c r="F30" s="52">
        <v>5</v>
      </c>
      <c r="G30" s="78">
        <f t="shared" ref="G30" si="0">(D30*E30*F30)</f>
        <v>0</v>
      </c>
      <c r="L30" s="2"/>
      <c r="M30" s="3"/>
      <c r="N30" s="3"/>
      <c r="O30" s="109"/>
      <c r="P30" s="109"/>
      <c r="Q30" s="108"/>
    </row>
    <row r="31" spans="2:17" ht="16.149999999999999" customHeight="1">
      <c r="B31" s="80"/>
      <c r="C31" s="4"/>
      <c r="D31" s="79"/>
      <c r="E31" s="79"/>
      <c r="F31" s="52"/>
      <c r="G31" s="78"/>
      <c r="L31" s="2"/>
      <c r="M31" s="3"/>
      <c r="N31" s="3"/>
      <c r="O31" s="109"/>
      <c r="P31" s="109"/>
      <c r="Q31" s="108"/>
    </row>
    <row r="32" spans="2:17" ht="16.149999999999999" customHeight="1">
      <c r="B32" s="80" t="s">
        <v>49</v>
      </c>
      <c r="C32" s="4">
        <v>20</v>
      </c>
      <c r="D32" s="79">
        <v>0</v>
      </c>
      <c r="E32" s="79" t="s">
        <v>45</v>
      </c>
      <c r="F32" s="52">
        <v>12</v>
      </c>
      <c r="G32" s="78">
        <f>(D32*F32)</f>
        <v>0</v>
      </c>
      <c r="L32" s="2"/>
      <c r="M32" s="3"/>
      <c r="N32" s="3"/>
      <c r="O32" s="109"/>
      <c r="P32" s="109"/>
      <c r="Q32" s="108"/>
    </row>
    <row r="33" spans="2:17" ht="16.149999999999999" customHeight="1">
      <c r="B33" s="80" t="s">
        <v>48</v>
      </c>
      <c r="C33" s="4">
        <v>10</v>
      </c>
      <c r="D33" s="79">
        <v>0</v>
      </c>
      <c r="E33" s="79" t="s">
        <v>45</v>
      </c>
      <c r="F33" s="52">
        <v>24</v>
      </c>
      <c r="G33" s="78">
        <f>(D33*F33)</f>
        <v>0</v>
      </c>
      <c r="L33" s="2"/>
      <c r="M33" s="3"/>
      <c r="N33" s="3"/>
      <c r="O33" s="109"/>
      <c r="P33" s="109"/>
      <c r="Q33" s="108"/>
    </row>
    <row r="34" spans="2:17" ht="24.95" customHeight="1">
      <c r="B34" s="137" t="s">
        <v>26</v>
      </c>
      <c r="C34" s="137"/>
      <c r="D34" s="137"/>
      <c r="E34" s="137"/>
      <c r="F34" s="137"/>
      <c r="G34" s="137"/>
      <c r="L34" s="2"/>
      <c r="M34" s="3"/>
      <c r="N34" s="3"/>
      <c r="O34" s="109"/>
      <c r="P34" s="109"/>
      <c r="Q34" s="108"/>
    </row>
    <row r="35" spans="2:17" ht="34.9" customHeight="1">
      <c r="B35" s="86" t="s">
        <v>25</v>
      </c>
      <c r="C35" s="87" t="s">
        <v>9</v>
      </c>
      <c r="D35" s="87" t="s">
        <v>21</v>
      </c>
      <c r="E35" s="87" t="s">
        <v>23</v>
      </c>
      <c r="F35" s="88" t="s">
        <v>10</v>
      </c>
      <c r="G35" s="89" t="s">
        <v>2</v>
      </c>
    </row>
    <row r="36" spans="2:17" ht="26.45" customHeight="1">
      <c r="B36" s="43" t="s">
        <v>24</v>
      </c>
      <c r="C36" s="44">
        <v>1</v>
      </c>
      <c r="D36" s="72">
        <v>0</v>
      </c>
      <c r="E36" s="72">
        <v>0</v>
      </c>
      <c r="F36" s="59">
        <v>10</v>
      </c>
      <c r="G36" s="73">
        <f>(D36*E36*F36)</f>
        <v>0</v>
      </c>
    </row>
    <row r="37" spans="2:17" ht="25.9" customHeight="1" thickBot="1">
      <c r="B37" s="107" t="s">
        <v>65</v>
      </c>
      <c r="C37" s="66"/>
      <c r="D37" s="66">
        <v>0</v>
      </c>
      <c r="E37" s="66">
        <v>0</v>
      </c>
      <c r="F37" s="53">
        <v>0</v>
      </c>
      <c r="G37" s="67">
        <f>(D37*E37*F37)</f>
        <v>0</v>
      </c>
    </row>
    <row r="38" spans="2:17" ht="24.95" customHeight="1" thickBot="1">
      <c r="B38" s="1"/>
      <c r="C38" s="62"/>
      <c r="D38" s="63"/>
      <c r="E38" s="63"/>
      <c r="F38" s="64"/>
      <c r="G38" s="65"/>
    </row>
    <row r="39" spans="2:17" ht="24.95" customHeight="1">
      <c r="B39" s="135" t="s">
        <v>34</v>
      </c>
      <c r="C39" s="136"/>
      <c r="D39" s="136"/>
      <c r="E39" s="136"/>
      <c r="F39" s="136"/>
      <c r="G39" s="68">
        <f>SUM(G12:G37)</f>
        <v>0</v>
      </c>
      <c r="H39" s="5"/>
    </row>
    <row r="40" spans="2:17" ht="24.95" customHeight="1">
      <c r="B40" s="121" t="s">
        <v>3</v>
      </c>
      <c r="C40" s="122"/>
      <c r="D40" s="122"/>
      <c r="E40" s="122"/>
      <c r="F40" s="122"/>
      <c r="G40" s="69">
        <f>(G39*0.25)</f>
        <v>0</v>
      </c>
      <c r="H40" s="5"/>
    </row>
    <row r="41" spans="2:17" ht="24.95" customHeight="1">
      <c r="B41" s="113" t="s">
        <v>38</v>
      </c>
      <c r="C41" s="114"/>
      <c r="D41" s="114"/>
      <c r="E41" s="114"/>
      <c r="F41" s="114"/>
      <c r="G41" s="48">
        <f>(G39-G40)</f>
        <v>0</v>
      </c>
      <c r="H41" s="5"/>
    </row>
    <row r="42" spans="2:17" ht="24.95" customHeight="1">
      <c r="B42" s="110" t="s">
        <v>40</v>
      </c>
      <c r="C42" s="111"/>
      <c r="D42" s="111"/>
      <c r="E42" s="111"/>
      <c r="F42" s="112"/>
      <c r="G42" s="48">
        <f>(G39/1.2)</f>
        <v>0</v>
      </c>
      <c r="H42" s="5"/>
    </row>
    <row r="43" spans="2:17" ht="24.95" customHeight="1">
      <c r="B43" s="113" t="s">
        <v>39</v>
      </c>
      <c r="C43" s="114"/>
      <c r="D43" s="114"/>
      <c r="E43" s="114"/>
      <c r="F43" s="114"/>
      <c r="G43" s="48">
        <f>(G39*0.166666)</f>
        <v>0</v>
      </c>
      <c r="H43" s="5"/>
      <c r="I43" s="71"/>
    </row>
    <row r="44" spans="2:17" ht="13.9" thickBot="1">
      <c r="B44" s="6"/>
      <c r="G44" s="1"/>
    </row>
    <row r="45" spans="2:17" ht="71.45" customHeight="1" thickBot="1">
      <c r="B45" s="150" t="s">
        <v>55</v>
      </c>
      <c r="C45" s="151"/>
      <c r="D45" s="151"/>
      <c r="E45" s="151"/>
      <c r="F45" s="151"/>
      <c r="G45" s="152"/>
    </row>
    <row r="46" spans="2:17" ht="30.75" customHeight="1" thickBot="1">
      <c r="B46" s="168" t="s">
        <v>16</v>
      </c>
      <c r="C46" s="169"/>
      <c r="D46" s="169"/>
      <c r="E46" s="169"/>
      <c r="F46" s="61" t="s">
        <v>18</v>
      </c>
      <c r="G46" s="70" t="s">
        <v>33</v>
      </c>
    </row>
    <row r="47" spans="2:17" ht="14.25" thickBot="1">
      <c r="B47" s="40"/>
      <c r="C47" s="41"/>
      <c r="D47" s="41"/>
      <c r="E47" s="41"/>
      <c r="F47" s="60"/>
      <c r="G47" s="42"/>
    </row>
    <row r="48" spans="2:17" ht="13.9">
      <c r="B48" s="156" t="s">
        <v>19</v>
      </c>
      <c r="C48" s="157"/>
      <c r="D48" s="157"/>
      <c r="E48" s="157"/>
      <c r="F48" s="157"/>
      <c r="G48" s="158"/>
    </row>
    <row r="49" spans="2:11" ht="13.9">
      <c r="B49" s="85" t="s">
        <v>13</v>
      </c>
      <c r="C49" s="83"/>
      <c r="D49" s="83"/>
      <c r="E49" s="83"/>
      <c r="F49" s="83"/>
      <c r="G49" s="84"/>
      <c r="K49" s="82"/>
    </row>
    <row r="50" spans="2:11" ht="13.9">
      <c r="B50" s="159" t="s">
        <v>44</v>
      </c>
      <c r="C50" s="160"/>
      <c r="D50" s="160"/>
      <c r="E50" s="160"/>
      <c r="F50" s="160"/>
      <c r="G50" s="161"/>
    </row>
    <row r="51" spans="2:11" ht="24" customHeight="1">
      <c r="B51" s="162" t="s">
        <v>20</v>
      </c>
      <c r="C51" s="163"/>
      <c r="D51" s="163"/>
      <c r="E51" s="163"/>
      <c r="F51" s="163"/>
      <c r="G51" s="164"/>
    </row>
    <row r="52" spans="2:11" ht="25.9" customHeight="1" thickBot="1">
      <c r="B52" s="165" t="s">
        <v>14</v>
      </c>
      <c r="C52" s="166"/>
      <c r="D52" s="166"/>
      <c r="E52" s="166"/>
      <c r="F52" s="166"/>
      <c r="G52" s="167"/>
    </row>
    <row r="53" spans="2:11" ht="13.9">
      <c r="B53" s="153" t="s">
        <v>27</v>
      </c>
      <c r="C53" s="154"/>
      <c r="D53" s="154"/>
      <c r="E53" s="154"/>
      <c r="F53" s="154"/>
      <c r="G53" s="155"/>
    </row>
    <row r="54" spans="2:11">
      <c r="B54" s="138" t="s">
        <v>28</v>
      </c>
      <c r="C54" s="139"/>
      <c r="D54" s="139"/>
      <c r="E54" s="139"/>
      <c r="F54" s="139"/>
      <c r="G54" s="140"/>
    </row>
    <row r="55" spans="2:11" ht="13.9" thickBot="1">
      <c r="B55" s="141" t="s">
        <v>36</v>
      </c>
      <c r="C55" s="142"/>
      <c r="D55" s="142"/>
      <c r="E55" s="142"/>
      <c r="F55" s="142"/>
      <c r="G55" s="143"/>
    </row>
    <row r="56" spans="2:11" ht="13.9" thickBot="1">
      <c r="B56" s="144" t="s">
        <v>37</v>
      </c>
      <c r="C56" s="145"/>
      <c r="D56" s="145"/>
      <c r="E56" s="145"/>
      <c r="F56" s="145"/>
      <c r="G56" s="146"/>
    </row>
    <row r="57" spans="2:11" ht="13.9" thickBot="1">
      <c r="B57" s="147" t="s">
        <v>42</v>
      </c>
      <c r="C57" s="148"/>
      <c r="D57" s="148"/>
      <c r="E57" s="148"/>
      <c r="F57" s="148"/>
      <c r="G57" s="149"/>
    </row>
    <row r="58" spans="2:11">
      <c r="B58" s="6"/>
      <c r="G58" s="1"/>
    </row>
    <row r="59" spans="2:11">
      <c r="B59" s="6"/>
      <c r="G59" s="1"/>
    </row>
    <row r="60" spans="2:11">
      <c r="B60" s="6"/>
      <c r="G60" s="1"/>
    </row>
    <row r="61" spans="2:11">
      <c r="B61" s="6"/>
      <c r="G61" s="1"/>
    </row>
    <row r="62" spans="2:11">
      <c r="B62" s="6"/>
      <c r="G62" s="1"/>
    </row>
    <row r="63" spans="2:11">
      <c r="B63" s="6"/>
      <c r="G63" s="1"/>
    </row>
    <row r="64" spans="2:11">
      <c r="B64" s="6"/>
      <c r="G64" s="1"/>
    </row>
    <row r="65" spans="2:7">
      <c r="B65" s="6"/>
      <c r="G65" s="1"/>
    </row>
    <row r="66" spans="2:7">
      <c r="B66" s="6"/>
      <c r="G66" s="1"/>
    </row>
    <row r="67" spans="2:7">
      <c r="B67" s="6"/>
      <c r="G67" s="1"/>
    </row>
    <row r="68" spans="2:7">
      <c r="B68" s="6"/>
      <c r="G68" s="1"/>
    </row>
    <row r="69" spans="2:7">
      <c r="B69" s="6"/>
      <c r="G69" s="1"/>
    </row>
    <row r="70" spans="2:7">
      <c r="B70" s="6"/>
      <c r="G70" s="1"/>
    </row>
    <row r="71" spans="2:7">
      <c r="B71" s="6"/>
      <c r="G71" s="1"/>
    </row>
    <row r="72" spans="2:7">
      <c r="B72" s="6"/>
      <c r="G72" s="1"/>
    </row>
    <row r="73" spans="2:7">
      <c r="B73" s="6"/>
      <c r="G73" s="1"/>
    </row>
    <row r="74" spans="2:7">
      <c r="B74" s="6"/>
      <c r="G74" s="1"/>
    </row>
    <row r="75" spans="2:7">
      <c r="B75" s="6"/>
      <c r="G75" s="1"/>
    </row>
    <row r="76" spans="2:7">
      <c r="B76" s="6"/>
      <c r="G76" s="1"/>
    </row>
    <row r="77" spans="2:7">
      <c r="B77" s="6"/>
      <c r="G77" s="1"/>
    </row>
    <row r="78" spans="2:7">
      <c r="B78" s="6"/>
      <c r="G78" s="1"/>
    </row>
    <row r="79" spans="2:7">
      <c r="B79" s="6"/>
      <c r="G79" s="1"/>
    </row>
    <row r="80" spans="2:7">
      <c r="B80" s="6"/>
      <c r="G80" s="1"/>
    </row>
    <row r="81" spans="2:7">
      <c r="B81" s="6"/>
      <c r="G81" s="1"/>
    </row>
    <row r="82" spans="2:7">
      <c r="B82" s="6"/>
      <c r="G82" s="1"/>
    </row>
    <row r="83" spans="2:7">
      <c r="B83" s="6"/>
      <c r="G83" s="1"/>
    </row>
    <row r="84" spans="2:7">
      <c r="B84" s="6"/>
      <c r="G84" s="1"/>
    </row>
    <row r="85" spans="2:7">
      <c r="B85" s="6"/>
      <c r="G85" s="1"/>
    </row>
    <row r="86" spans="2:7">
      <c r="B86" s="6"/>
      <c r="G86" s="1"/>
    </row>
    <row r="87" spans="2:7">
      <c r="B87" s="6"/>
      <c r="G87" s="1"/>
    </row>
    <row r="88" spans="2:7">
      <c r="B88" s="6"/>
      <c r="G88" s="1"/>
    </row>
    <row r="89" spans="2:7">
      <c r="B89" s="6"/>
      <c r="G89" s="1"/>
    </row>
    <row r="90" spans="2:7">
      <c r="B90" s="6"/>
      <c r="G90" s="1"/>
    </row>
    <row r="91" spans="2:7">
      <c r="B91" s="6"/>
      <c r="G91" s="1"/>
    </row>
    <row r="92" spans="2:7">
      <c r="B92" s="6"/>
      <c r="G92" s="1"/>
    </row>
    <row r="93" spans="2:7">
      <c r="B93" s="6"/>
      <c r="G93" s="1"/>
    </row>
    <row r="94" spans="2:7">
      <c r="B94" s="6"/>
      <c r="G94" s="1"/>
    </row>
    <row r="95" spans="2:7">
      <c r="B95" s="6"/>
      <c r="G95" s="1"/>
    </row>
    <row r="96" spans="2:7">
      <c r="B96" s="6"/>
      <c r="G96" s="1"/>
    </row>
    <row r="97" spans="2:7">
      <c r="B97" s="6"/>
      <c r="G97" s="1"/>
    </row>
    <row r="98" spans="2:7">
      <c r="B98" s="6"/>
      <c r="G98" s="1"/>
    </row>
    <row r="99" spans="2:7">
      <c r="B99" s="6"/>
      <c r="G99" s="1"/>
    </row>
    <row r="100" spans="2:7">
      <c r="B100" s="6"/>
      <c r="G100" s="1"/>
    </row>
    <row r="101" spans="2:7">
      <c r="B101" s="6"/>
      <c r="G101" s="1"/>
    </row>
    <row r="102" spans="2:7">
      <c r="B102" s="6"/>
      <c r="G102" s="1"/>
    </row>
    <row r="103" spans="2:7">
      <c r="B103" s="6"/>
      <c r="G103" s="1"/>
    </row>
    <row r="104" spans="2:7">
      <c r="B104" s="6"/>
      <c r="G104" s="1"/>
    </row>
    <row r="105" spans="2:7">
      <c r="B105" s="6"/>
      <c r="G105" s="1"/>
    </row>
    <row r="106" spans="2:7">
      <c r="B106" s="6"/>
      <c r="G106" s="1"/>
    </row>
    <row r="107" spans="2:7">
      <c r="B107" s="6"/>
      <c r="G107" s="1"/>
    </row>
    <row r="108" spans="2:7">
      <c r="B108" s="6"/>
      <c r="G108" s="1"/>
    </row>
    <row r="109" spans="2:7">
      <c r="B109" s="6"/>
      <c r="G109" s="1"/>
    </row>
    <row r="110" spans="2:7">
      <c r="B110" s="6"/>
      <c r="G110" s="1"/>
    </row>
    <row r="111" spans="2:7">
      <c r="B111" s="6"/>
      <c r="G111" s="1"/>
    </row>
    <row r="112" spans="2:7">
      <c r="B112" s="6"/>
      <c r="G112" s="1"/>
    </row>
    <row r="113" spans="2:7">
      <c r="B113" s="6"/>
      <c r="G113" s="1"/>
    </row>
    <row r="114" spans="2:7">
      <c r="B114" s="6"/>
      <c r="G114" s="1"/>
    </row>
    <row r="115" spans="2:7">
      <c r="B115" s="6"/>
      <c r="G115" s="1"/>
    </row>
    <row r="116" spans="2:7">
      <c r="B116" s="6"/>
      <c r="G116" s="1"/>
    </row>
    <row r="117" spans="2:7">
      <c r="B117" s="6"/>
      <c r="G117" s="1"/>
    </row>
    <row r="118" spans="2:7">
      <c r="B118" s="6"/>
      <c r="G118" s="1"/>
    </row>
    <row r="119" spans="2:7">
      <c r="B119" s="6"/>
      <c r="G119" s="1"/>
    </row>
    <row r="120" spans="2:7">
      <c r="B120" s="6"/>
      <c r="G120" s="1"/>
    </row>
    <row r="121" spans="2:7">
      <c r="B121" s="6"/>
      <c r="G121" s="1"/>
    </row>
    <row r="122" spans="2:7">
      <c r="B122" s="6"/>
      <c r="G122" s="1"/>
    </row>
    <row r="123" spans="2:7">
      <c r="B123" s="6"/>
      <c r="G123" s="1"/>
    </row>
    <row r="124" spans="2:7">
      <c r="B124" s="6"/>
      <c r="G124" s="1"/>
    </row>
    <row r="125" spans="2:7">
      <c r="B125" s="6"/>
      <c r="G125" s="1"/>
    </row>
    <row r="126" spans="2:7">
      <c r="B126" s="6"/>
      <c r="G126" s="1"/>
    </row>
    <row r="127" spans="2:7">
      <c r="B127" s="6"/>
      <c r="G127" s="1"/>
    </row>
    <row r="128" spans="2:7">
      <c r="B128" s="6"/>
      <c r="G128" s="1"/>
    </row>
    <row r="129" spans="2:7">
      <c r="B129" s="6"/>
      <c r="G129" s="1"/>
    </row>
    <row r="130" spans="2:7">
      <c r="B130" s="6"/>
      <c r="G130" s="1"/>
    </row>
    <row r="131" spans="2:7">
      <c r="B131" s="6"/>
      <c r="G131" s="1"/>
    </row>
    <row r="132" spans="2:7">
      <c r="B132" s="6"/>
      <c r="G132" s="1"/>
    </row>
    <row r="133" spans="2:7">
      <c r="B133" s="6"/>
      <c r="G133" s="1"/>
    </row>
    <row r="134" spans="2:7">
      <c r="B134" s="6"/>
      <c r="G134" s="1"/>
    </row>
    <row r="135" spans="2:7">
      <c r="B135" s="6"/>
      <c r="G135" s="1"/>
    </row>
    <row r="136" spans="2:7">
      <c r="B136" s="6"/>
      <c r="G136" s="1"/>
    </row>
    <row r="137" spans="2:7">
      <c r="B137" s="6"/>
      <c r="G137" s="1"/>
    </row>
    <row r="138" spans="2:7">
      <c r="B138" s="6"/>
      <c r="G138" s="1"/>
    </row>
    <row r="139" spans="2:7">
      <c r="B139" s="6"/>
      <c r="G139" s="1"/>
    </row>
    <row r="140" spans="2:7">
      <c r="B140" s="6"/>
      <c r="G140" s="1"/>
    </row>
    <row r="141" spans="2:7">
      <c r="B141" s="6"/>
      <c r="G141" s="1"/>
    </row>
    <row r="142" spans="2:7">
      <c r="B142" s="6"/>
      <c r="G142" s="1"/>
    </row>
    <row r="143" spans="2:7">
      <c r="B143" s="6"/>
      <c r="G143" s="1"/>
    </row>
    <row r="144" spans="2:7">
      <c r="B144" s="6"/>
      <c r="G144" s="1"/>
    </row>
    <row r="145" spans="2:7">
      <c r="B145" s="6"/>
      <c r="G145" s="1"/>
    </row>
    <row r="146" spans="2:7">
      <c r="B146" s="6"/>
      <c r="G146" s="1"/>
    </row>
    <row r="147" spans="2:7">
      <c r="B147" s="6"/>
      <c r="G147" s="1"/>
    </row>
    <row r="148" spans="2:7">
      <c r="B148" s="6"/>
      <c r="G148" s="1"/>
    </row>
    <row r="149" spans="2:7">
      <c r="B149" s="6"/>
      <c r="G149" s="1"/>
    </row>
    <row r="150" spans="2:7">
      <c r="B150" s="6"/>
      <c r="G150" s="1"/>
    </row>
    <row r="151" spans="2:7">
      <c r="B151" s="6"/>
      <c r="G151" s="1"/>
    </row>
    <row r="152" spans="2:7">
      <c r="B152" s="6"/>
      <c r="G152" s="1"/>
    </row>
    <row r="153" spans="2:7">
      <c r="B153" s="6"/>
      <c r="G153" s="1"/>
    </row>
    <row r="154" spans="2:7">
      <c r="B154" s="6"/>
      <c r="G154" s="1"/>
    </row>
    <row r="155" spans="2:7">
      <c r="B155" s="6"/>
      <c r="G155" s="1"/>
    </row>
    <row r="156" spans="2:7">
      <c r="B156" s="6"/>
      <c r="G156" s="1"/>
    </row>
    <row r="157" spans="2:7">
      <c r="B157" s="6"/>
      <c r="G157" s="1"/>
    </row>
    <row r="158" spans="2:7">
      <c r="B158" s="6"/>
      <c r="G158" s="1"/>
    </row>
    <row r="159" spans="2:7">
      <c r="B159" s="6"/>
      <c r="G159" s="1"/>
    </row>
    <row r="160" spans="2:7">
      <c r="B160" s="6"/>
      <c r="G160" s="1"/>
    </row>
    <row r="161" spans="2:7">
      <c r="B161" s="6"/>
      <c r="G161" s="1"/>
    </row>
    <row r="162" spans="2:7">
      <c r="B162" s="6"/>
      <c r="G162" s="1"/>
    </row>
    <row r="163" spans="2:7">
      <c r="B163" s="6"/>
      <c r="G163" s="1"/>
    </row>
    <row r="164" spans="2:7">
      <c r="B164" s="6"/>
      <c r="G164" s="1"/>
    </row>
    <row r="165" spans="2:7">
      <c r="B165" s="6"/>
      <c r="G165" s="1"/>
    </row>
    <row r="166" spans="2:7">
      <c r="B166" s="6"/>
      <c r="G166" s="1"/>
    </row>
    <row r="167" spans="2:7">
      <c r="B167" s="6"/>
      <c r="G167" s="1"/>
    </row>
    <row r="168" spans="2:7">
      <c r="B168" s="6"/>
      <c r="G168" s="1"/>
    </row>
    <row r="169" spans="2:7">
      <c r="B169" s="6"/>
      <c r="G169" s="1"/>
    </row>
    <row r="170" spans="2:7">
      <c r="B170" s="6"/>
      <c r="G170" s="1"/>
    </row>
    <row r="171" spans="2:7">
      <c r="B171" s="6"/>
      <c r="G171" s="1"/>
    </row>
    <row r="172" spans="2:7">
      <c r="B172" s="6"/>
      <c r="G172" s="1"/>
    </row>
    <row r="173" spans="2:7">
      <c r="B173" s="6"/>
      <c r="G173" s="1"/>
    </row>
    <row r="174" spans="2:7">
      <c r="B174" s="6"/>
      <c r="G174" s="1"/>
    </row>
    <row r="175" spans="2:7">
      <c r="B175" s="6"/>
      <c r="G175" s="1"/>
    </row>
    <row r="176" spans="2:7">
      <c r="B176" s="6"/>
      <c r="G176" s="1"/>
    </row>
    <row r="177" spans="2:7">
      <c r="B177" s="6"/>
      <c r="G177" s="1"/>
    </row>
    <row r="178" spans="2:7">
      <c r="B178" s="6"/>
      <c r="G178" s="1"/>
    </row>
    <row r="179" spans="2:7">
      <c r="B179" s="6"/>
      <c r="G179" s="1"/>
    </row>
    <row r="180" spans="2:7">
      <c r="B180" s="6"/>
      <c r="G180" s="1"/>
    </row>
    <row r="181" spans="2:7">
      <c r="B181" s="6"/>
      <c r="G181" s="1"/>
    </row>
    <row r="182" spans="2:7">
      <c r="B182" s="6"/>
      <c r="G182" s="1"/>
    </row>
    <row r="183" spans="2:7">
      <c r="B183" s="6"/>
      <c r="G183" s="1"/>
    </row>
    <row r="184" spans="2:7">
      <c r="B184" s="6"/>
      <c r="G184" s="1"/>
    </row>
    <row r="185" spans="2:7">
      <c r="B185" s="6"/>
      <c r="G185" s="1"/>
    </row>
    <row r="186" spans="2:7">
      <c r="B186" s="6"/>
      <c r="G186" s="1"/>
    </row>
    <row r="187" spans="2:7">
      <c r="B187" s="6"/>
      <c r="G187" s="1"/>
    </row>
    <row r="188" spans="2:7">
      <c r="B188" s="6"/>
      <c r="G188" s="1"/>
    </row>
    <row r="189" spans="2:7">
      <c r="B189" s="6"/>
      <c r="G189" s="1"/>
    </row>
    <row r="190" spans="2:7">
      <c r="B190" s="6"/>
      <c r="G190" s="1"/>
    </row>
    <row r="191" spans="2:7">
      <c r="B191" s="6"/>
      <c r="G191" s="1"/>
    </row>
    <row r="192" spans="2:7">
      <c r="B192" s="6"/>
      <c r="G192" s="1"/>
    </row>
    <row r="193" spans="2:7">
      <c r="B193" s="6"/>
      <c r="G193" s="1"/>
    </row>
    <row r="194" spans="2:7">
      <c r="B194" s="6"/>
      <c r="G194" s="1"/>
    </row>
    <row r="195" spans="2:7">
      <c r="B195" s="6"/>
      <c r="G195" s="1"/>
    </row>
    <row r="196" spans="2:7">
      <c r="B196" s="6"/>
      <c r="G196" s="1"/>
    </row>
    <row r="197" spans="2:7">
      <c r="B197" s="6"/>
      <c r="G197" s="1"/>
    </row>
    <row r="198" spans="2:7">
      <c r="B198" s="6"/>
      <c r="G198" s="1"/>
    </row>
    <row r="199" spans="2:7">
      <c r="B199" s="6"/>
      <c r="G199" s="1"/>
    </row>
    <row r="200" spans="2:7">
      <c r="B200" s="6"/>
      <c r="G200" s="1"/>
    </row>
    <row r="201" spans="2:7">
      <c r="B201" s="6"/>
      <c r="G201" s="1"/>
    </row>
    <row r="202" spans="2:7">
      <c r="B202" s="6"/>
      <c r="G202" s="1"/>
    </row>
    <row r="203" spans="2:7">
      <c r="B203" s="6"/>
      <c r="G203" s="1"/>
    </row>
    <row r="204" spans="2:7">
      <c r="B204" s="6"/>
      <c r="G204" s="1"/>
    </row>
    <row r="205" spans="2:7">
      <c r="B205" s="6"/>
      <c r="G205" s="1"/>
    </row>
    <row r="206" spans="2:7">
      <c r="B206" s="6"/>
      <c r="G206" s="1"/>
    </row>
    <row r="207" spans="2:7">
      <c r="B207" s="6"/>
      <c r="G207" s="1"/>
    </row>
    <row r="208" spans="2:7">
      <c r="B208" s="6"/>
      <c r="G208" s="1"/>
    </row>
    <row r="209" spans="2:7">
      <c r="B209" s="6"/>
      <c r="G209" s="1"/>
    </row>
    <row r="210" spans="2:7">
      <c r="B210" s="6"/>
      <c r="G210" s="1"/>
    </row>
    <row r="211" spans="2:7">
      <c r="B211" s="6"/>
      <c r="G211" s="1"/>
    </row>
    <row r="212" spans="2:7">
      <c r="B212" s="6"/>
      <c r="G212" s="1"/>
    </row>
    <row r="213" spans="2:7">
      <c r="B213" s="6"/>
      <c r="G213" s="1"/>
    </row>
    <row r="214" spans="2:7">
      <c r="B214" s="6"/>
      <c r="G214" s="1"/>
    </row>
    <row r="215" spans="2:7">
      <c r="B215" s="6"/>
      <c r="G215" s="1"/>
    </row>
    <row r="216" spans="2:7">
      <c r="B216" s="6"/>
      <c r="G216" s="1"/>
    </row>
    <row r="217" spans="2:7">
      <c r="B217" s="6"/>
      <c r="G217" s="1"/>
    </row>
    <row r="218" spans="2:7">
      <c r="B218" s="6"/>
      <c r="G218" s="1"/>
    </row>
    <row r="219" spans="2:7">
      <c r="B219" s="6"/>
      <c r="G219" s="1"/>
    </row>
    <row r="220" spans="2:7">
      <c r="B220" s="6"/>
      <c r="G220" s="1"/>
    </row>
    <row r="221" spans="2:7">
      <c r="B221" s="6"/>
      <c r="G221" s="1"/>
    </row>
    <row r="222" spans="2:7">
      <c r="B222" s="6"/>
      <c r="G222" s="1"/>
    </row>
    <row r="223" spans="2:7">
      <c r="B223" s="6"/>
      <c r="G223" s="1"/>
    </row>
    <row r="224" spans="2:7">
      <c r="B224" s="6"/>
      <c r="G224" s="1"/>
    </row>
    <row r="225" spans="2:7">
      <c r="B225" s="6"/>
      <c r="G225" s="1"/>
    </row>
    <row r="226" spans="2:7">
      <c r="B226" s="6"/>
      <c r="G226" s="1"/>
    </row>
    <row r="227" spans="2:7">
      <c r="B227" s="6"/>
      <c r="G227" s="1"/>
    </row>
    <row r="228" spans="2:7">
      <c r="B228" s="6"/>
      <c r="G228" s="1"/>
    </row>
    <row r="229" spans="2:7">
      <c r="B229" s="6"/>
      <c r="G229" s="1"/>
    </row>
    <row r="230" spans="2:7">
      <c r="B230" s="6"/>
      <c r="G230" s="1"/>
    </row>
    <row r="231" spans="2:7">
      <c r="B231" s="6"/>
      <c r="G231" s="1"/>
    </row>
    <row r="232" spans="2:7">
      <c r="B232" s="6"/>
      <c r="G232" s="1"/>
    </row>
    <row r="233" spans="2:7">
      <c r="B233" s="6"/>
      <c r="G233" s="1"/>
    </row>
    <row r="234" spans="2:7">
      <c r="B234" s="6"/>
      <c r="G234" s="1"/>
    </row>
    <row r="235" spans="2:7">
      <c r="B235" s="6"/>
      <c r="G235" s="1"/>
    </row>
    <row r="236" spans="2:7">
      <c r="B236" s="6"/>
      <c r="G236" s="1"/>
    </row>
    <row r="237" spans="2:7">
      <c r="B237" s="6"/>
      <c r="G237" s="1"/>
    </row>
    <row r="238" spans="2:7">
      <c r="B238" s="6"/>
      <c r="G238" s="1"/>
    </row>
    <row r="239" spans="2:7">
      <c r="B239" s="6"/>
      <c r="G239" s="1"/>
    </row>
    <row r="240" spans="2:7">
      <c r="B240" s="6"/>
      <c r="G240" s="1"/>
    </row>
    <row r="241" spans="2:7">
      <c r="B241" s="6"/>
      <c r="G241" s="1"/>
    </row>
    <row r="242" spans="2:7">
      <c r="B242" s="6"/>
      <c r="G242" s="1"/>
    </row>
    <row r="243" spans="2:7">
      <c r="B243" s="6"/>
      <c r="G243" s="1"/>
    </row>
    <row r="244" spans="2:7">
      <c r="B244" s="6"/>
      <c r="G244" s="1"/>
    </row>
    <row r="245" spans="2:7">
      <c r="B245" s="6"/>
      <c r="G245" s="1"/>
    </row>
    <row r="246" spans="2:7">
      <c r="B246" s="6"/>
      <c r="G246" s="1"/>
    </row>
    <row r="247" spans="2:7">
      <c r="B247" s="6"/>
      <c r="G247" s="1"/>
    </row>
    <row r="248" spans="2:7">
      <c r="B248" s="6"/>
      <c r="G248" s="1"/>
    </row>
    <row r="249" spans="2:7">
      <c r="B249" s="6"/>
      <c r="G249" s="1"/>
    </row>
    <row r="250" spans="2:7">
      <c r="B250" s="6"/>
      <c r="G250" s="1"/>
    </row>
    <row r="251" spans="2:7">
      <c r="B251" s="6"/>
      <c r="G251" s="1"/>
    </row>
    <row r="252" spans="2:7">
      <c r="B252" s="6"/>
      <c r="G252" s="1"/>
    </row>
    <row r="253" spans="2:7">
      <c r="B253" s="6"/>
      <c r="G253" s="1"/>
    </row>
    <row r="254" spans="2:7">
      <c r="B254" s="6"/>
      <c r="G254" s="1"/>
    </row>
    <row r="255" spans="2:7">
      <c r="B255" s="6"/>
      <c r="G255" s="1"/>
    </row>
    <row r="256" spans="2:7">
      <c r="B256" s="6"/>
      <c r="G256" s="1"/>
    </row>
    <row r="257" spans="2:7">
      <c r="B257" s="6"/>
      <c r="G257" s="1"/>
    </row>
    <row r="258" spans="2:7">
      <c r="B258" s="6"/>
      <c r="G258" s="1"/>
    </row>
    <row r="259" spans="2:7">
      <c r="B259" s="6"/>
      <c r="G259" s="1"/>
    </row>
    <row r="260" spans="2:7">
      <c r="B260" s="6"/>
      <c r="G260" s="1"/>
    </row>
    <row r="261" spans="2:7">
      <c r="B261" s="6"/>
      <c r="G261" s="1"/>
    </row>
    <row r="262" spans="2:7">
      <c r="B262" s="6"/>
      <c r="G262" s="1"/>
    </row>
    <row r="263" spans="2:7">
      <c r="B263" s="6"/>
      <c r="G263" s="1"/>
    </row>
    <row r="264" spans="2:7">
      <c r="B264" s="6"/>
      <c r="G264" s="1"/>
    </row>
    <row r="265" spans="2:7">
      <c r="B265" s="6"/>
      <c r="G265" s="1"/>
    </row>
    <row r="266" spans="2:7">
      <c r="B266" s="6"/>
      <c r="G266" s="1"/>
    </row>
    <row r="267" spans="2:7">
      <c r="B267" s="6"/>
      <c r="G267" s="1"/>
    </row>
    <row r="268" spans="2:7">
      <c r="B268" s="6"/>
      <c r="G268" s="1"/>
    </row>
    <row r="269" spans="2:7">
      <c r="B269" s="6"/>
      <c r="G269" s="1"/>
    </row>
    <row r="270" spans="2:7">
      <c r="B270" s="6"/>
      <c r="G270" s="1"/>
    </row>
    <row r="271" spans="2:7">
      <c r="B271" s="6"/>
      <c r="G271" s="1"/>
    </row>
    <row r="272" spans="2:7">
      <c r="B272" s="6"/>
      <c r="G272" s="1"/>
    </row>
    <row r="273" spans="2:7">
      <c r="B273" s="6"/>
      <c r="G273" s="1"/>
    </row>
    <row r="274" spans="2:7">
      <c r="B274" s="6"/>
      <c r="G274" s="1"/>
    </row>
    <row r="275" spans="2:7">
      <c r="B275" s="6"/>
      <c r="G275" s="1"/>
    </row>
    <row r="276" spans="2:7">
      <c r="B276" s="6"/>
      <c r="G276" s="1"/>
    </row>
    <row r="277" spans="2:7">
      <c r="B277" s="6"/>
      <c r="G277" s="1"/>
    </row>
    <row r="278" spans="2:7">
      <c r="B278" s="6"/>
      <c r="G278" s="1"/>
    </row>
    <row r="279" spans="2:7">
      <c r="B279" s="6"/>
      <c r="G279" s="1"/>
    </row>
    <row r="280" spans="2:7">
      <c r="B280" s="6"/>
      <c r="G280" s="1"/>
    </row>
    <row r="281" spans="2:7">
      <c r="B281" s="6"/>
      <c r="G281" s="1"/>
    </row>
    <row r="282" spans="2:7">
      <c r="B282" s="6"/>
      <c r="G282" s="1"/>
    </row>
    <row r="283" spans="2:7">
      <c r="B283" s="6"/>
      <c r="G283" s="1"/>
    </row>
    <row r="284" spans="2:7">
      <c r="B284" s="6"/>
      <c r="G284" s="1"/>
    </row>
    <row r="285" spans="2:7">
      <c r="B285" s="6"/>
      <c r="G285" s="1"/>
    </row>
    <row r="286" spans="2:7">
      <c r="B286" s="6"/>
      <c r="G286" s="1"/>
    </row>
    <row r="287" spans="2:7">
      <c r="B287" s="6"/>
      <c r="G287" s="1"/>
    </row>
    <row r="288" spans="2:7">
      <c r="B288" s="6"/>
      <c r="G288" s="1"/>
    </row>
    <row r="289" spans="2:7">
      <c r="B289" s="6"/>
      <c r="G289" s="1"/>
    </row>
    <row r="290" spans="2:7">
      <c r="B290" s="6"/>
      <c r="G290" s="1"/>
    </row>
    <row r="291" spans="2:7">
      <c r="B291" s="6"/>
      <c r="G291" s="1"/>
    </row>
    <row r="292" spans="2:7">
      <c r="B292" s="6"/>
      <c r="G292" s="1"/>
    </row>
    <row r="293" spans="2:7">
      <c r="B293" s="6"/>
      <c r="G293" s="1"/>
    </row>
    <row r="294" spans="2:7">
      <c r="B294" s="6"/>
      <c r="G294" s="1"/>
    </row>
    <row r="295" spans="2:7">
      <c r="B295" s="6"/>
      <c r="G295" s="1"/>
    </row>
    <row r="296" spans="2:7">
      <c r="B296" s="6"/>
      <c r="G296" s="1"/>
    </row>
    <row r="297" spans="2:7">
      <c r="B297" s="6"/>
      <c r="G297" s="1"/>
    </row>
    <row r="298" spans="2:7">
      <c r="B298" s="6"/>
      <c r="G298" s="1"/>
    </row>
    <row r="299" spans="2:7">
      <c r="B299" s="6"/>
      <c r="G299" s="1"/>
    </row>
    <row r="300" spans="2:7">
      <c r="B300" s="6"/>
      <c r="G300" s="1"/>
    </row>
    <row r="301" spans="2:7">
      <c r="B301" s="6"/>
      <c r="G301" s="1"/>
    </row>
    <row r="302" spans="2:7">
      <c r="B302" s="6"/>
      <c r="G302" s="1"/>
    </row>
    <row r="303" spans="2:7">
      <c r="B303" s="6"/>
      <c r="G303" s="1"/>
    </row>
    <row r="304" spans="2:7">
      <c r="B304" s="6"/>
      <c r="G304" s="1"/>
    </row>
    <row r="305" spans="2:7">
      <c r="B305" s="6"/>
      <c r="G305" s="1"/>
    </row>
    <row r="306" spans="2:7">
      <c r="B306" s="6"/>
      <c r="G306" s="1"/>
    </row>
    <row r="307" spans="2:7">
      <c r="B307" s="6"/>
      <c r="G307" s="1"/>
    </row>
    <row r="308" spans="2:7">
      <c r="B308" s="6"/>
      <c r="G308" s="1"/>
    </row>
    <row r="309" spans="2:7">
      <c r="B309" s="6"/>
      <c r="G309" s="1"/>
    </row>
    <row r="310" spans="2:7">
      <c r="B310" s="6"/>
      <c r="G310" s="1"/>
    </row>
    <row r="311" spans="2:7">
      <c r="B311" s="6"/>
      <c r="G311" s="1"/>
    </row>
    <row r="312" spans="2:7">
      <c r="B312" s="6"/>
      <c r="G312" s="1"/>
    </row>
    <row r="313" spans="2:7">
      <c r="B313" s="6"/>
      <c r="G313" s="1"/>
    </row>
    <row r="314" spans="2:7">
      <c r="B314" s="6"/>
      <c r="G314" s="1"/>
    </row>
    <row r="315" spans="2:7">
      <c r="B315" s="6"/>
      <c r="G315" s="1"/>
    </row>
    <row r="316" spans="2:7">
      <c r="B316" s="6"/>
      <c r="G316" s="1"/>
    </row>
    <row r="317" spans="2:7">
      <c r="B317" s="6"/>
      <c r="G317" s="1"/>
    </row>
    <row r="318" spans="2:7">
      <c r="B318" s="6"/>
      <c r="G318" s="1"/>
    </row>
    <row r="319" spans="2:7">
      <c r="B319" s="6"/>
      <c r="G319" s="1"/>
    </row>
    <row r="320" spans="2:7">
      <c r="B320" s="6"/>
      <c r="G320" s="1"/>
    </row>
    <row r="321" spans="2:7">
      <c r="B321" s="6"/>
      <c r="G321" s="1"/>
    </row>
    <row r="322" spans="2:7">
      <c r="B322" s="6"/>
      <c r="G322" s="1"/>
    </row>
    <row r="323" spans="2:7">
      <c r="B323" s="6"/>
      <c r="G323" s="1"/>
    </row>
    <row r="324" spans="2:7">
      <c r="B324" s="6"/>
      <c r="G324" s="1"/>
    </row>
    <row r="325" spans="2:7">
      <c r="B325" s="6"/>
      <c r="G325" s="1"/>
    </row>
    <row r="326" spans="2:7">
      <c r="B326" s="6"/>
      <c r="G326" s="1"/>
    </row>
    <row r="327" spans="2:7">
      <c r="B327" s="6"/>
      <c r="G327" s="1"/>
    </row>
    <row r="328" spans="2:7">
      <c r="B328" s="6"/>
      <c r="G328" s="1"/>
    </row>
    <row r="329" spans="2:7">
      <c r="B329" s="6"/>
      <c r="G329" s="1"/>
    </row>
    <row r="330" spans="2:7">
      <c r="B330" s="6"/>
      <c r="G330" s="1"/>
    </row>
    <row r="331" spans="2:7">
      <c r="B331" s="6"/>
      <c r="G331" s="1"/>
    </row>
    <row r="332" spans="2:7">
      <c r="B332" s="6"/>
      <c r="G332" s="1"/>
    </row>
    <row r="333" spans="2:7">
      <c r="B333" s="6"/>
      <c r="G333" s="1"/>
    </row>
    <row r="334" spans="2:7">
      <c r="B334" s="6"/>
      <c r="G334" s="1"/>
    </row>
    <row r="335" spans="2:7">
      <c r="B335" s="6"/>
      <c r="G335" s="1"/>
    </row>
    <row r="336" spans="2:7">
      <c r="B336" s="6"/>
      <c r="G336" s="1"/>
    </row>
    <row r="337" spans="2:7">
      <c r="B337" s="6"/>
      <c r="G337" s="1"/>
    </row>
    <row r="338" spans="2:7">
      <c r="B338" s="6"/>
      <c r="G338" s="1"/>
    </row>
    <row r="339" spans="2:7">
      <c r="B339" s="6"/>
      <c r="G339" s="1"/>
    </row>
    <row r="340" spans="2:7">
      <c r="B340" s="6"/>
      <c r="G340" s="1"/>
    </row>
    <row r="341" spans="2:7">
      <c r="B341" s="6"/>
      <c r="G341" s="1"/>
    </row>
    <row r="342" spans="2:7">
      <c r="B342" s="6"/>
      <c r="G342" s="1"/>
    </row>
    <row r="343" spans="2:7">
      <c r="B343" s="6"/>
      <c r="G343" s="1"/>
    </row>
    <row r="344" spans="2:7">
      <c r="B344" s="6"/>
      <c r="G344" s="1"/>
    </row>
    <row r="345" spans="2:7">
      <c r="B345" s="6"/>
      <c r="G345" s="1"/>
    </row>
    <row r="346" spans="2:7">
      <c r="B346" s="6"/>
      <c r="G346" s="1"/>
    </row>
    <row r="347" spans="2:7">
      <c r="B347" s="6"/>
      <c r="G347" s="1"/>
    </row>
    <row r="348" spans="2:7">
      <c r="B348" s="6"/>
      <c r="G348" s="1"/>
    </row>
    <row r="349" spans="2:7">
      <c r="B349" s="6"/>
      <c r="G349" s="1"/>
    </row>
    <row r="350" spans="2:7">
      <c r="B350" s="6"/>
      <c r="G350" s="1"/>
    </row>
    <row r="351" spans="2:7">
      <c r="B351" s="6"/>
      <c r="G351" s="1"/>
    </row>
    <row r="352" spans="2:7">
      <c r="B352" s="6"/>
      <c r="G352" s="1"/>
    </row>
    <row r="353" spans="2:7">
      <c r="B353" s="6"/>
      <c r="G353" s="1"/>
    </row>
    <row r="354" spans="2:7">
      <c r="B354" s="6"/>
      <c r="G354" s="1"/>
    </row>
    <row r="355" spans="2:7">
      <c r="B355" s="6"/>
      <c r="G355" s="1"/>
    </row>
    <row r="356" spans="2:7">
      <c r="B356" s="6"/>
      <c r="G356" s="1"/>
    </row>
    <row r="357" spans="2:7">
      <c r="B357" s="6"/>
      <c r="G357" s="1"/>
    </row>
    <row r="358" spans="2:7">
      <c r="B358" s="6"/>
      <c r="G358" s="1"/>
    </row>
    <row r="359" spans="2:7">
      <c r="B359" s="6"/>
      <c r="G359" s="1"/>
    </row>
    <row r="360" spans="2:7">
      <c r="B360" s="6"/>
      <c r="G360" s="1"/>
    </row>
    <row r="361" spans="2:7">
      <c r="B361" s="6"/>
      <c r="G361" s="1"/>
    </row>
    <row r="362" spans="2:7">
      <c r="B362" s="6"/>
      <c r="G362" s="1"/>
    </row>
    <row r="363" spans="2:7">
      <c r="B363" s="6"/>
      <c r="G363" s="1"/>
    </row>
    <row r="364" spans="2:7">
      <c r="B364" s="6"/>
      <c r="G364" s="1"/>
    </row>
    <row r="365" spans="2:7">
      <c r="B365" s="6"/>
      <c r="G365" s="1"/>
    </row>
    <row r="366" spans="2:7">
      <c r="B366" s="6"/>
      <c r="G366" s="1"/>
    </row>
    <row r="367" spans="2:7">
      <c r="B367" s="6"/>
      <c r="G367" s="1"/>
    </row>
    <row r="368" spans="2:7">
      <c r="B368" s="6"/>
      <c r="G368" s="1"/>
    </row>
    <row r="369" spans="2:7">
      <c r="B369" s="6"/>
      <c r="G369" s="1"/>
    </row>
    <row r="370" spans="2:7">
      <c r="B370" s="6"/>
      <c r="G370" s="1"/>
    </row>
    <row r="371" spans="2:7">
      <c r="B371" s="6"/>
      <c r="G371" s="1"/>
    </row>
    <row r="372" spans="2:7">
      <c r="B372" s="6"/>
      <c r="G372" s="1"/>
    </row>
    <row r="373" spans="2:7">
      <c r="B373" s="6"/>
      <c r="G373" s="1"/>
    </row>
    <row r="374" spans="2:7">
      <c r="B374" s="6"/>
      <c r="G374" s="1"/>
    </row>
    <row r="375" spans="2:7">
      <c r="B375" s="6"/>
      <c r="G375" s="1"/>
    </row>
    <row r="376" spans="2:7">
      <c r="B376" s="6"/>
      <c r="G376" s="1"/>
    </row>
    <row r="377" spans="2:7">
      <c r="B377" s="6"/>
      <c r="G377" s="1"/>
    </row>
    <row r="378" spans="2:7">
      <c r="B378" s="6"/>
      <c r="G378" s="1"/>
    </row>
    <row r="379" spans="2:7">
      <c r="B379" s="6"/>
      <c r="G379" s="1"/>
    </row>
    <row r="380" spans="2:7">
      <c r="B380" s="6"/>
      <c r="G380" s="1"/>
    </row>
    <row r="381" spans="2:7">
      <c r="B381" s="6"/>
      <c r="G381" s="1"/>
    </row>
    <row r="382" spans="2:7">
      <c r="B382" s="6"/>
      <c r="G382" s="1"/>
    </row>
    <row r="383" spans="2:7">
      <c r="B383" s="6"/>
      <c r="G383" s="1"/>
    </row>
    <row r="384" spans="2:7">
      <c r="B384" s="6"/>
      <c r="G384" s="1"/>
    </row>
    <row r="385" spans="2:7">
      <c r="B385" s="6"/>
      <c r="G385" s="1"/>
    </row>
    <row r="386" spans="2:7">
      <c r="B386" s="6"/>
      <c r="G386" s="1"/>
    </row>
    <row r="387" spans="2:7">
      <c r="B387" s="6"/>
      <c r="G387" s="1"/>
    </row>
    <row r="388" spans="2:7">
      <c r="B388" s="6"/>
      <c r="G388" s="1"/>
    </row>
    <row r="389" spans="2:7">
      <c r="B389" s="6"/>
      <c r="G389" s="1"/>
    </row>
    <row r="390" spans="2:7">
      <c r="B390" s="6"/>
      <c r="G390" s="1"/>
    </row>
    <row r="391" spans="2:7">
      <c r="B391" s="6"/>
      <c r="G391" s="1"/>
    </row>
    <row r="392" spans="2:7">
      <c r="B392" s="6"/>
      <c r="G392" s="1"/>
    </row>
    <row r="393" spans="2:7">
      <c r="B393" s="6"/>
      <c r="G393" s="1"/>
    </row>
    <row r="394" spans="2:7">
      <c r="B394" s="6"/>
      <c r="G394" s="1"/>
    </row>
    <row r="395" spans="2:7">
      <c r="B395" s="6"/>
      <c r="G395" s="1"/>
    </row>
    <row r="396" spans="2:7">
      <c r="B396" s="6"/>
      <c r="G396" s="1"/>
    </row>
    <row r="397" spans="2:7">
      <c r="B397" s="6"/>
      <c r="G397" s="1"/>
    </row>
    <row r="398" spans="2:7">
      <c r="B398" s="6"/>
      <c r="G398" s="1"/>
    </row>
    <row r="399" spans="2:7">
      <c r="B399" s="6"/>
      <c r="G399" s="1"/>
    </row>
    <row r="400" spans="2:7">
      <c r="B400" s="6"/>
      <c r="G400" s="1"/>
    </row>
    <row r="401" spans="2:7">
      <c r="B401" s="6"/>
      <c r="G401" s="1"/>
    </row>
    <row r="402" spans="2:7">
      <c r="B402" s="6"/>
      <c r="G402" s="1"/>
    </row>
    <row r="403" spans="2:7">
      <c r="B403" s="6"/>
      <c r="G403" s="1"/>
    </row>
    <row r="404" spans="2:7">
      <c r="B404" s="6"/>
      <c r="G404" s="1"/>
    </row>
    <row r="405" spans="2:7">
      <c r="B405" s="6"/>
      <c r="G405" s="1"/>
    </row>
    <row r="406" spans="2:7">
      <c r="B406" s="6"/>
      <c r="G406" s="1"/>
    </row>
    <row r="407" spans="2:7">
      <c r="B407" s="6"/>
      <c r="G407" s="1"/>
    </row>
    <row r="408" spans="2:7">
      <c r="B408" s="6"/>
      <c r="G408" s="1"/>
    </row>
    <row r="409" spans="2:7">
      <c r="B409" s="6"/>
      <c r="G409" s="1"/>
    </row>
    <row r="410" spans="2:7">
      <c r="B410" s="6"/>
      <c r="G410" s="1"/>
    </row>
    <row r="411" spans="2:7">
      <c r="B411" s="6"/>
      <c r="G411" s="1"/>
    </row>
    <row r="412" spans="2:7">
      <c r="B412" s="6"/>
      <c r="G412" s="1"/>
    </row>
    <row r="413" spans="2:7">
      <c r="B413" s="6"/>
      <c r="G413" s="1"/>
    </row>
    <row r="414" spans="2:7">
      <c r="B414" s="6"/>
      <c r="G414" s="1"/>
    </row>
    <row r="415" spans="2:7">
      <c r="B415" s="6"/>
      <c r="G415" s="1"/>
    </row>
    <row r="416" spans="2:7">
      <c r="B416" s="6"/>
      <c r="G416" s="1"/>
    </row>
    <row r="417" spans="2:7">
      <c r="B417" s="6"/>
      <c r="G417" s="1"/>
    </row>
    <row r="418" spans="2:7">
      <c r="B418" s="6"/>
      <c r="G418" s="1"/>
    </row>
    <row r="419" spans="2:7">
      <c r="B419" s="6"/>
      <c r="G419" s="1"/>
    </row>
    <row r="420" spans="2:7">
      <c r="B420" s="6"/>
      <c r="G420" s="1"/>
    </row>
    <row r="421" spans="2:7">
      <c r="B421" s="6"/>
      <c r="G421" s="1"/>
    </row>
    <row r="422" spans="2:7">
      <c r="B422" s="6"/>
      <c r="G422" s="1"/>
    </row>
    <row r="423" spans="2:7">
      <c r="B423" s="6"/>
      <c r="G423" s="1"/>
    </row>
    <row r="424" spans="2:7">
      <c r="B424" s="6"/>
      <c r="G424" s="1"/>
    </row>
    <row r="425" spans="2:7">
      <c r="B425" s="6"/>
      <c r="G425" s="1"/>
    </row>
    <row r="426" spans="2:7">
      <c r="B426" s="6"/>
      <c r="G426" s="1"/>
    </row>
    <row r="427" spans="2:7">
      <c r="B427" s="6"/>
      <c r="G427" s="1"/>
    </row>
    <row r="428" spans="2:7">
      <c r="B428" s="6"/>
      <c r="G428" s="1"/>
    </row>
    <row r="429" spans="2:7">
      <c r="B429" s="6"/>
      <c r="G429" s="1"/>
    </row>
    <row r="430" spans="2:7">
      <c r="B430" s="6"/>
      <c r="G430" s="1"/>
    </row>
    <row r="431" spans="2:7">
      <c r="B431" s="6"/>
      <c r="G431" s="1"/>
    </row>
    <row r="432" spans="2:7">
      <c r="B432" s="6"/>
      <c r="G432" s="1"/>
    </row>
    <row r="433" spans="2:7">
      <c r="B433" s="6"/>
      <c r="G433" s="1"/>
    </row>
    <row r="434" spans="2:7">
      <c r="B434" s="6"/>
      <c r="G434" s="1"/>
    </row>
    <row r="435" spans="2:7">
      <c r="B435" s="6"/>
      <c r="G435" s="1"/>
    </row>
    <row r="436" spans="2:7">
      <c r="B436" s="6"/>
      <c r="G436" s="1"/>
    </row>
    <row r="437" spans="2:7">
      <c r="B437" s="6"/>
      <c r="G437" s="1"/>
    </row>
    <row r="438" spans="2:7">
      <c r="B438" s="6"/>
      <c r="G438" s="1"/>
    </row>
    <row r="439" spans="2:7">
      <c r="B439" s="6"/>
      <c r="G439" s="1"/>
    </row>
    <row r="440" spans="2:7">
      <c r="B440" s="6"/>
      <c r="G440" s="1"/>
    </row>
    <row r="441" spans="2:7">
      <c r="B441" s="6"/>
      <c r="G441" s="1"/>
    </row>
    <row r="442" spans="2:7">
      <c r="B442" s="6"/>
      <c r="G442" s="1"/>
    </row>
    <row r="443" spans="2:7">
      <c r="B443" s="6"/>
      <c r="G443" s="1"/>
    </row>
    <row r="444" spans="2:7">
      <c r="B444" s="6"/>
      <c r="G444" s="1"/>
    </row>
    <row r="445" spans="2:7">
      <c r="B445" s="6"/>
      <c r="G445" s="1"/>
    </row>
    <row r="446" spans="2:7">
      <c r="B446" s="6"/>
      <c r="G446" s="1"/>
    </row>
    <row r="447" spans="2:7">
      <c r="B447" s="6"/>
      <c r="G447" s="1"/>
    </row>
    <row r="448" spans="2:7">
      <c r="B448" s="6"/>
      <c r="G448" s="1"/>
    </row>
    <row r="449" spans="2:7">
      <c r="B449" s="6"/>
      <c r="G449" s="1"/>
    </row>
    <row r="450" spans="2:7">
      <c r="B450" s="6"/>
      <c r="G450" s="1"/>
    </row>
    <row r="451" spans="2:7">
      <c r="B451" s="6"/>
      <c r="G451" s="1"/>
    </row>
    <row r="452" spans="2:7">
      <c r="B452" s="6"/>
      <c r="G452" s="1"/>
    </row>
    <row r="453" spans="2:7">
      <c r="B453" s="6"/>
      <c r="G453" s="1"/>
    </row>
    <row r="454" spans="2:7">
      <c r="B454" s="6"/>
      <c r="G454" s="1"/>
    </row>
    <row r="455" spans="2:7">
      <c r="B455" s="6"/>
      <c r="G455" s="1"/>
    </row>
    <row r="456" spans="2:7">
      <c r="B456" s="6"/>
      <c r="G456" s="1"/>
    </row>
    <row r="457" spans="2:7">
      <c r="B457" s="6"/>
      <c r="G457" s="1"/>
    </row>
    <row r="458" spans="2:7">
      <c r="B458" s="6"/>
      <c r="G458" s="1"/>
    </row>
    <row r="459" spans="2:7">
      <c r="B459" s="6"/>
      <c r="G459" s="1"/>
    </row>
    <row r="460" spans="2:7">
      <c r="B460" s="6"/>
      <c r="G460" s="1"/>
    </row>
    <row r="461" spans="2:7">
      <c r="B461" s="6"/>
      <c r="G461" s="1"/>
    </row>
    <row r="462" spans="2:7">
      <c r="B462" s="6"/>
      <c r="G462" s="1"/>
    </row>
    <row r="463" spans="2:7">
      <c r="B463" s="6"/>
      <c r="G463" s="1"/>
    </row>
    <row r="464" spans="2:7">
      <c r="B464" s="6"/>
      <c r="G464" s="1"/>
    </row>
    <row r="465" spans="2:7">
      <c r="B465" s="6"/>
      <c r="G465" s="1"/>
    </row>
    <row r="466" spans="2:7">
      <c r="B466" s="6"/>
      <c r="G466" s="1"/>
    </row>
    <row r="467" spans="2:7">
      <c r="B467" s="6"/>
      <c r="G467" s="1"/>
    </row>
    <row r="468" spans="2:7">
      <c r="B468" s="6"/>
      <c r="G468" s="1"/>
    </row>
    <row r="469" spans="2:7">
      <c r="B469" s="6"/>
      <c r="G469" s="1"/>
    </row>
  </sheetData>
  <mergeCells count="29">
    <mergeCell ref="B54:G54"/>
    <mergeCell ref="B55:G55"/>
    <mergeCell ref="B56:G56"/>
    <mergeCell ref="B57:G57"/>
    <mergeCell ref="B45:G45"/>
    <mergeCell ref="B53:G53"/>
    <mergeCell ref="B48:G48"/>
    <mergeCell ref="B50:G50"/>
    <mergeCell ref="B51:G51"/>
    <mergeCell ref="B52:G52"/>
    <mergeCell ref="B46:E46"/>
    <mergeCell ref="B1:G1"/>
    <mergeCell ref="B3:G3"/>
    <mergeCell ref="B4:G4"/>
    <mergeCell ref="B41:F41"/>
    <mergeCell ref="B40:F40"/>
    <mergeCell ref="C8:E8"/>
    <mergeCell ref="C7:E7"/>
    <mergeCell ref="B2:G2"/>
    <mergeCell ref="B18:G18"/>
    <mergeCell ref="B23:G23"/>
    <mergeCell ref="B39:F39"/>
    <mergeCell ref="B26:G26"/>
    <mergeCell ref="B34:G34"/>
    <mergeCell ref="Q26:Q34"/>
    <mergeCell ref="O26:O34"/>
    <mergeCell ref="P26:P34"/>
    <mergeCell ref="B42:F42"/>
    <mergeCell ref="B43:F43"/>
  </mergeCells>
  <phoneticPr fontId="2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8" orientation="portrait" r:id="rId1"/>
  <headerFooter>
    <oddFooter>&amp;CLenchwood Trust Spitten Farm Ab Lench Evesham Vat no.  308931105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65382718B3E840B2474BC63C06ED64" ma:contentTypeVersion="13" ma:contentTypeDescription="Create a new document." ma:contentTypeScope="" ma:versionID="9c0cd699f6c02fd13374af577f88d0c9">
  <xsd:schema xmlns:xsd="http://www.w3.org/2001/XMLSchema" xmlns:xs="http://www.w3.org/2001/XMLSchema" xmlns:p="http://schemas.microsoft.com/office/2006/metadata/properties" xmlns:ns3="1284cbab-7825-4da3-936d-6b5af1c1f75f" xmlns:ns4="290400c8-96d2-4332-b93a-f5ddc8c180a0" targetNamespace="http://schemas.microsoft.com/office/2006/metadata/properties" ma:root="true" ma:fieldsID="5d4196326285ac10d26705a6de417b4f" ns3:_="" ns4:_="">
    <xsd:import namespace="1284cbab-7825-4da3-936d-6b5af1c1f75f"/>
    <xsd:import namespace="290400c8-96d2-4332-b93a-f5ddc8c180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4cbab-7825-4da3-936d-6b5af1c1f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400c8-96d2-4332-b93a-f5ddc8c180a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E2F47A-BA89-4D95-95E2-4E5B62F51C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84cbab-7825-4da3-936d-6b5af1c1f75f"/>
    <ds:schemaRef ds:uri="290400c8-96d2-4332-b93a-f5ddc8c18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0D55B2-7176-4B14-8315-C5C436610CAC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1284cbab-7825-4da3-936d-6b5af1c1f75f"/>
    <ds:schemaRef ds:uri="290400c8-96d2-4332-b93a-f5ddc8c180a0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1B5EB36-A678-4B1C-B2F1-578C86D86C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Booking-1</vt:lpstr>
      <vt:lpstr>'Booking-1'!Print_Area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philip johnston</cp:lastModifiedBy>
  <cp:revision/>
  <cp:lastPrinted>2025-10-15T09:06:01Z</cp:lastPrinted>
  <dcterms:created xsi:type="dcterms:W3CDTF">2021-02-11T16:32:00Z</dcterms:created>
  <dcterms:modified xsi:type="dcterms:W3CDTF">2026-03-31T09:06:23Z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0x010100B965382718B3E840B2474BC63C06ED64</vt:lpwstr>
  </property>
  <property fmtid="{D5CDD505-2E9C-101B-9397-08002B2CF9AE}" pid="3" name="ICV">
    <vt:lpwstr>52AD725A7E134EC7853E298A4C5D90C0</vt:lpwstr>
  </property>
  <property fmtid="{D5CDD505-2E9C-101B-9397-08002B2CF9AE}" pid="4" name="KSOProductBuildVer">
    <vt:lpwstr>2057-11.2.0.11440</vt:lpwstr>
  </property>
</Properties>
</file>